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V10" i="1"/>
  <c r="U10" i="1"/>
  <c r="Q10" i="1"/>
  <c r="P10" i="1"/>
  <c r="L10" i="1"/>
  <c r="K10" i="1"/>
  <c r="G10" i="1"/>
  <c r="F10" i="1"/>
  <c r="V9" i="1"/>
  <c r="U9" i="1"/>
  <c r="Q9" i="1"/>
  <c r="P9" i="1"/>
  <c r="L9" i="1"/>
  <c r="K9" i="1"/>
  <c r="G9" i="1"/>
  <c r="F9" i="1"/>
  <c r="V8" i="1"/>
  <c r="U8" i="1"/>
  <c r="Q8" i="1"/>
  <c r="P8" i="1"/>
  <c r="L8" i="1"/>
  <c r="K8" i="1"/>
  <c r="G8" i="1"/>
  <c r="V7" i="1"/>
  <c r="U7" i="1"/>
  <c r="Q7" i="1"/>
  <c r="P7" i="1"/>
  <c r="L7" i="1"/>
  <c r="K7" i="1"/>
  <c r="G7" i="1"/>
  <c r="F7" i="1"/>
  <c r="V6" i="1"/>
  <c r="U6" i="1"/>
  <c r="Q6" i="1"/>
  <c r="P6" i="1"/>
  <c r="L6" i="1"/>
  <c r="K6" i="1"/>
  <c r="G6" i="1"/>
  <c r="F6" i="1"/>
  <c r="V5" i="1"/>
  <c r="U5" i="1"/>
  <c r="Q5" i="1"/>
  <c r="P5" i="1"/>
  <c r="L5" i="1"/>
  <c r="K5" i="1"/>
  <c r="G5" i="1"/>
  <c r="F5" i="1"/>
  <c r="V4" i="1"/>
  <c r="U4" i="1"/>
  <c r="Q4" i="1"/>
  <c r="P4" i="1"/>
  <c r="L4" i="1"/>
  <c r="K4" i="1"/>
  <c r="G4" i="1"/>
  <c r="F4" i="1"/>
  <c r="V3" i="1"/>
  <c r="U3" i="1"/>
  <c r="Q3" i="1"/>
  <c r="P3" i="1"/>
  <c r="L3" i="1"/>
  <c r="K3" i="1"/>
  <c r="G3" i="1"/>
  <c r="F3" i="1"/>
  <c r="W7" i="1" l="1"/>
  <c r="X7" i="1" s="1"/>
  <c r="W10" i="1"/>
  <c r="X10" i="1" s="1"/>
  <c r="W4" i="1"/>
  <c r="X4" i="1" s="1"/>
  <c r="W5" i="1"/>
  <c r="X5" i="1" s="1"/>
  <c r="W6" i="1"/>
  <c r="X6" i="1" s="1"/>
  <c r="W8" i="1"/>
  <c r="X8" i="1" s="1"/>
  <c r="W9" i="1"/>
  <c r="X9" i="1" s="1"/>
  <c r="W3" i="1"/>
  <c r="X3" i="1" s="1"/>
</calcChain>
</file>

<file path=xl/sharedStrings.xml><?xml version="1.0" encoding="utf-8"?>
<sst xmlns="http://schemas.openxmlformats.org/spreadsheetml/2006/main" count="32" uniqueCount="32">
  <si>
    <t>Camera di Commercio di Sondrio</t>
  </si>
  <si>
    <t>GEN</t>
  </si>
  <si>
    <t>FEB</t>
  </si>
  <si>
    <t>MAR</t>
  </si>
  <si>
    <t>Totale I trim.</t>
  </si>
  <si>
    <t>Media I trim.</t>
  </si>
  <si>
    <t>APR</t>
  </si>
  <si>
    <t>MAG</t>
  </si>
  <si>
    <t>GIU</t>
  </si>
  <si>
    <t>Totale II trim.</t>
  </si>
  <si>
    <t>Media II trim.</t>
  </si>
  <si>
    <t>LUG</t>
  </si>
  <si>
    <t>AGO</t>
  </si>
  <si>
    <t>SET</t>
  </si>
  <si>
    <t>Totale III trim.</t>
  </si>
  <si>
    <t>Media III trim.</t>
  </si>
  <si>
    <t>OTT</t>
  </si>
  <si>
    <t>NOV</t>
  </si>
  <si>
    <t>DIC</t>
  </si>
  <si>
    <t>Totale IV trim.</t>
  </si>
  <si>
    <t>Media IV trim.</t>
  </si>
  <si>
    <t>numero dipendenti</t>
  </si>
  <si>
    <t>totale giorni lavorativi del mese</t>
  </si>
  <si>
    <t>totale giorni presenze</t>
  </si>
  <si>
    <t>totale giorni assenze</t>
  </si>
  <si>
    <t>totale giorni assenze al netto di ferie e maternita' obbligatoria</t>
  </si>
  <si>
    <t>tasso presenza (%)</t>
  </si>
  <si>
    <t>tasso assenza (%)</t>
  </si>
  <si>
    <t>tasso assenza (ferie e maternita' obbligatoria escluse) (%)</t>
  </si>
  <si>
    <t>TASSI DI ASSENZA - ANNO 2018</t>
  </si>
  <si>
    <t>Totale Anno 2018</t>
  </si>
  <si>
    <t>Media mensile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</si>
</sst>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2" fontId="0" fillId="5" borderId="2" xfId="0" applyNumberFormat="1" applyFill="1" applyBorder="1"/>
    <xf numFmtId="2" fontId="0" fillId="0" borderId="2" xfId="0" applyNumberForma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X2" sqref="X2"/>
    </sheetView>
  </sheetViews>
  <sheetFormatPr defaultRowHeight="15" x14ac:dyDescent="0.25"/>
  <cols>
    <col min="1" max="1" width="21" customWidth="1"/>
    <col min="2" max="2" width="30.140625" bestFit="1" customWidth="1"/>
    <col min="6" max="6" width="8.28515625" customWidth="1"/>
    <col min="7" max="7" width="9.28515625" customWidth="1"/>
    <col min="11" max="12" width="9" customWidth="1"/>
    <col min="16" max="16" width="10" customWidth="1"/>
    <col min="17" max="17" width="9.28515625" customWidth="1"/>
    <col min="21" max="21" width="8.85546875" customWidth="1"/>
    <col min="22" max="22" width="10.7109375" customWidth="1"/>
    <col min="23" max="23" width="11.7109375" customWidth="1"/>
    <col min="24" max="24" width="12.28515625" customWidth="1"/>
  </cols>
  <sheetData>
    <row r="1" spans="1:24" ht="18.75" x14ac:dyDescent="0.3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45" x14ac:dyDescent="0.25">
      <c r="A2" s="17" t="s">
        <v>0</v>
      </c>
      <c r="B2" s="1"/>
      <c r="C2" s="2" t="s">
        <v>1</v>
      </c>
      <c r="D2" s="2" t="s">
        <v>2</v>
      </c>
      <c r="E2" s="2" t="s">
        <v>3</v>
      </c>
      <c r="F2" s="3" t="s">
        <v>4</v>
      </c>
      <c r="G2" s="4" t="s">
        <v>5</v>
      </c>
      <c r="H2" s="2" t="s">
        <v>6</v>
      </c>
      <c r="I2" s="2" t="s">
        <v>7</v>
      </c>
      <c r="J2" s="2" t="s">
        <v>8</v>
      </c>
      <c r="K2" s="3" t="s">
        <v>9</v>
      </c>
      <c r="L2" s="4" t="s">
        <v>10</v>
      </c>
      <c r="M2" s="2" t="s">
        <v>11</v>
      </c>
      <c r="N2" s="2" t="s">
        <v>12</v>
      </c>
      <c r="O2" s="2" t="s">
        <v>13</v>
      </c>
      <c r="P2" s="3" t="s">
        <v>14</v>
      </c>
      <c r="Q2" s="4" t="s">
        <v>15</v>
      </c>
      <c r="R2" s="2" t="s">
        <v>16</v>
      </c>
      <c r="S2" s="2" t="s">
        <v>17</v>
      </c>
      <c r="T2" s="2" t="s">
        <v>18</v>
      </c>
      <c r="U2" s="3" t="s">
        <v>19</v>
      </c>
      <c r="V2" s="4" t="s">
        <v>20</v>
      </c>
      <c r="W2" s="5" t="s">
        <v>30</v>
      </c>
      <c r="X2" s="18" t="s">
        <v>31</v>
      </c>
    </row>
    <row r="3" spans="1:24" x14ac:dyDescent="0.25">
      <c r="A3" s="17"/>
      <c r="B3" s="6" t="s">
        <v>21</v>
      </c>
      <c r="C3" s="7">
        <v>26</v>
      </c>
      <c r="D3" s="7">
        <v>26</v>
      </c>
      <c r="E3" s="7">
        <v>26</v>
      </c>
      <c r="F3" s="8">
        <f t="shared" ref="F3:F8" si="0">SUM(C3:E3)</f>
        <v>78</v>
      </c>
      <c r="G3" s="9">
        <f>AVERAGE(C3:E3)</f>
        <v>26</v>
      </c>
      <c r="H3" s="7">
        <v>26</v>
      </c>
      <c r="I3" s="7">
        <v>26</v>
      </c>
      <c r="J3" s="7">
        <v>26</v>
      </c>
      <c r="K3" s="8">
        <f t="shared" ref="K3:K10" si="1">SUM(H3:J3)</f>
        <v>78</v>
      </c>
      <c r="L3" s="10">
        <f t="shared" ref="L3:L10" si="2">AVERAGE(H3:J3)</f>
        <v>26</v>
      </c>
      <c r="M3" s="7">
        <v>26</v>
      </c>
      <c r="N3" s="7">
        <v>26</v>
      </c>
      <c r="O3" s="7">
        <v>26</v>
      </c>
      <c r="P3" s="8">
        <f t="shared" ref="P3:P10" si="3">SUM(M3:O3)</f>
        <v>78</v>
      </c>
      <c r="Q3" s="9">
        <f t="shared" ref="Q3:Q10" si="4">AVERAGE(M3:O3)</f>
        <v>26</v>
      </c>
      <c r="R3" s="7">
        <v>26</v>
      </c>
      <c r="S3" s="7">
        <v>26</v>
      </c>
      <c r="T3" s="7">
        <v>26</v>
      </c>
      <c r="U3" s="8">
        <f t="shared" ref="U3:U10" si="5">SUM(R3:T3)</f>
        <v>78</v>
      </c>
      <c r="V3" s="11">
        <f>AVERAGE(R3:T3)</f>
        <v>26</v>
      </c>
      <c r="W3" s="12">
        <f>SUM(F3+K3+P3+U3)</f>
        <v>312</v>
      </c>
      <c r="X3" s="13">
        <f>W3/12</f>
        <v>26</v>
      </c>
    </row>
    <row r="4" spans="1:24" x14ac:dyDescent="0.25">
      <c r="A4" s="17"/>
      <c r="B4" s="6" t="s">
        <v>22</v>
      </c>
      <c r="C4" s="14">
        <v>553</v>
      </c>
      <c r="D4" s="14">
        <v>504</v>
      </c>
      <c r="E4" s="14">
        <v>529</v>
      </c>
      <c r="F4" s="15">
        <f t="shared" si="0"/>
        <v>1586</v>
      </c>
      <c r="G4" s="9">
        <f>AVERAGE(C4:E4)</f>
        <v>528.66666666666663</v>
      </c>
      <c r="H4" s="14">
        <v>479</v>
      </c>
      <c r="I4" s="14">
        <v>553</v>
      </c>
      <c r="J4" s="14">
        <v>500</v>
      </c>
      <c r="K4" s="15">
        <f t="shared" si="1"/>
        <v>1532</v>
      </c>
      <c r="L4" s="9">
        <f t="shared" si="2"/>
        <v>510.66666666666669</v>
      </c>
      <c r="M4" s="14">
        <v>556</v>
      </c>
      <c r="N4" s="14">
        <v>554</v>
      </c>
      <c r="O4" s="14">
        <v>502</v>
      </c>
      <c r="P4" s="15">
        <f t="shared" si="3"/>
        <v>1612</v>
      </c>
      <c r="Q4" s="9">
        <f t="shared" si="4"/>
        <v>537.33333333333337</v>
      </c>
      <c r="R4" s="14">
        <v>581</v>
      </c>
      <c r="S4" s="14">
        <v>529</v>
      </c>
      <c r="T4" s="14">
        <v>478</v>
      </c>
      <c r="U4" s="15">
        <f t="shared" si="5"/>
        <v>1588</v>
      </c>
      <c r="V4" s="9">
        <f t="shared" ref="V4:V10" si="6">AVERAGE(R4:T4)</f>
        <v>529.33333333333337</v>
      </c>
      <c r="W4" s="12">
        <f>SUM(F4+K4+P4+U4)</f>
        <v>6318</v>
      </c>
      <c r="X4" s="13">
        <f>W4/12</f>
        <v>526.5</v>
      </c>
    </row>
    <row r="5" spans="1:24" x14ac:dyDescent="0.25">
      <c r="A5" s="17"/>
      <c r="B5" s="6" t="s">
        <v>23</v>
      </c>
      <c r="C5" s="14">
        <v>481</v>
      </c>
      <c r="D5" s="14">
        <v>472</v>
      </c>
      <c r="E5" s="14">
        <v>503</v>
      </c>
      <c r="F5" s="15">
        <f t="shared" si="0"/>
        <v>1456</v>
      </c>
      <c r="G5" s="9">
        <f t="shared" ref="G5:G7" si="7">AVERAGE(C5:E5)</f>
        <v>485.33333333333331</v>
      </c>
      <c r="H5" s="14">
        <v>419</v>
      </c>
      <c r="I5" s="14">
        <v>526</v>
      </c>
      <c r="J5" s="14">
        <v>401</v>
      </c>
      <c r="K5" s="15">
        <f t="shared" si="1"/>
        <v>1346</v>
      </c>
      <c r="L5" s="9">
        <f t="shared" si="2"/>
        <v>448.66666666666669</v>
      </c>
      <c r="M5" s="14">
        <v>435</v>
      </c>
      <c r="N5" s="14">
        <v>307</v>
      </c>
      <c r="O5" s="14">
        <v>430</v>
      </c>
      <c r="P5" s="15">
        <f t="shared" si="3"/>
        <v>1172</v>
      </c>
      <c r="Q5" s="9">
        <f t="shared" si="4"/>
        <v>390.66666666666669</v>
      </c>
      <c r="R5" s="14">
        <v>542</v>
      </c>
      <c r="S5" s="14">
        <v>459</v>
      </c>
      <c r="T5" s="14">
        <v>362</v>
      </c>
      <c r="U5" s="15">
        <f t="shared" si="5"/>
        <v>1363</v>
      </c>
      <c r="V5" s="9">
        <f t="shared" si="6"/>
        <v>454.33333333333331</v>
      </c>
      <c r="W5" s="12">
        <f>SUM(F5+K5+P5+U5)</f>
        <v>5337</v>
      </c>
      <c r="X5" s="13">
        <f t="shared" ref="X5:X10" si="8">W5/12</f>
        <v>444.75</v>
      </c>
    </row>
    <row r="6" spans="1:24" x14ac:dyDescent="0.25">
      <c r="A6" s="17"/>
      <c r="B6" s="6" t="s">
        <v>24</v>
      </c>
      <c r="C6" s="14">
        <v>72</v>
      </c>
      <c r="D6" s="14">
        <v>32</v>
      </c>
      <c r="E6" s="14">
        <v>26</v>
      </c>
      <c r="F6" s="15">
        <f t="shared" si="0"/>
        <v>130</v>
      </c>
      <c r="G6" s="9">
        <f t="shared" si="7"/>
        <v>43.333333333333336</v>
      </c>
      <c r="H6" s="14">
        <v>60</v>
      </c>
      <c r="I6" s="14">
        <v>27</v>
      </c>
      <c r="J6" s="14">
        <v>99</v>
      </c>
      <c r="K6" s="15">
        <f t="shared" si="1"/>
        <v>186</v>
      </c>
      <c r="L6" s="9">
        <f t="shared" si="2"/>
        <v>62</v>
      </c>
      <c r="M6" s="14">
        <v>121</v>
      </c>
      <c r="N6" s="14">
        <v>247</v>
      </c>
      <c r="O6" s="14">
        <v>72</v>
      </c>
      <c r="P6" s="15">
        <f t="shared" si="3"/>
        <v>440</v>
      </c>
      <c r="Q6" s="9">
        <f t="shared" si="4"/>
        <v>146.66666666666666</v>
      </c>
      <c r="R6" s="14">
        <v>39</v>
      </c>
      <c r="S6" s="14">
        <v>70</v>
      </c>
      <c r="T6" s="14">
        <v>116</v>
      </c>
      <c r="U6" s="15">
        <f t="shared" si="5"/>
        <v>225</v>
      </c>
      <c r="V6" s="9">
        <f t="shared" si="6"/>
        <v>75</v>
      </c>
      <c r="W6" s="12">
        <f>SUM(F6+K6+P6+U6)</f>
        <v>981</v>
      </c>
      <c r="X6" s="13">
        <f t="shared" si="8"/>
        <v>81.75</v>
      </c>
    </row>
    <row r="7" spans="1:24" ht="30" x14ac:dyDescent="0.25">
      <c r="A7" s="17"/>
      <c r="B7" s="6" t="s">
        <v>25</v>
      </c>
      <c r="C7" s="14">
        <v>34</v>
      </c>
      <c r="D7" s="14">
        <v>20</v>
      </c>
      <c r="E7" s="14">
        <v>10</v>
      </c>
      <c r="F7" s="15">
        <f t="shared" si="0"/>
        <v>64</v>
      </c>
      <c r="G7" s="9">
        <f t="shared" si="7"/>
        <v>21.333333333333332</v>
      </c>
      <c r="H7" s="14">
        <v>12</v>
      </c>
      <c r="I7" s="14">
        <v>12</v>
      </c>
      <c r="J7" s="14">
        <v>18</v>
      </c>
      <c r="K7" s="15">
        <f t="shared" si="1"/>
        <v>42</v>
      </c>
      <c r="L7" s="9">
        <f t="shared" si="2"/>
        <v>14</v>
      </c>
      <c r="M7" s="14">
        <v>10</v>
      </c>
      <c r="N7" s="14">
        <v>13</v>
      </c>
      <c r="O7" s="14">
        <v>21</v>
      </c>
      <c r="P7" s="15">
        <f>SUM(M7:O7)</f>
        <v>44</v>
      </c>
      <c r="Q7" s="9">
        <f t="shared" si="4"/>
        <v>14.666666666666666</v>
      </c>
      <c r="R7" s="14">
        <v>16</v>
      </c>
      <c r="S7" s="14">
        <v>33</v>
      </c>
      <c r="T7" s="14">
        <v>24</v>
      </c>
      <c r="U7" s="15">
        <f t="shared" si="5"/>
        <v>73</v>
      </c>
      <c r="V7" s="9">
        <f t="shared" si="6"/>
        <v>24.333333333333332</v>
      </c>
      <c r="W7" s="12">
        <f>SUM(F7+K7+P7+U7)</f>
        <v>223</v>
      </c>
      <c r="X7" s="13">
        <f t="shared" si="8"/>
        <v>18.583333333333332</v>
      </c>
    </row>
    <row r="8" spans="1:24" x14ac:dyDescent="0.25">
      <c r="A8" s="17"/>
      <c r="B8" s="6" t="s">
        <v>26</v>
      </c>
      <c r="C8" s="14">
        <v>87</v>
      </c>
      <c r="D8" s="14">
        <v>94</v>
      </c>
      <c r="E8" s="14">
        <v>95</v>
      </c>
      <c r="F8" s="15">
        <f t="shared" si="0"/>
        <v>276</v>
      </c>
      <c r="G8" s="9">
        <f>AVERAGE(C8:E8)</f>
        <v>92</v>
      </c>
      <c r="H8" s="14">
        <v>87</v>
      </c>
      <c r="I8" s="14">
        <v>95</v>
      </c>
      <c r="J8" s="14">
        <v>80</v>
      </c>
      <c r="K8" s="15">
        <f t="shared" si="1"/>
        <v>262</v>
      </c>
      <c r="L8" s="9">
        <f t="shared" si="2"/>
        <v>87.333333333333329</v>
      </c>
      <c r="M8" s="14">
        <v>78</v>
      </c>
      <c r="N8" s="14">
        <v>55</v>
      </c>
      <c r="O8" s="14">
        <v>86</v>
      </c>
      <c r="P8" s="15">
        <f t="shared" si="3"/>
        <v>219</v>
      </c>
      <c r="Q8" s="9">
        <f t="shared" si="4"/>
        <v>73</v>
      </c>
      <c r="R8" s="14">
        <v>93</v>
      </c>
      <c r="S8" s="14">
        <v>87</v>
      </c>
      <c r="T8" s="14">
        <v>76</v>
      </c>
      <c r="U8" s="15">
        <f t="shared" si="5"/>
        <v>256</v>
      </c>
      <c r="V8" s="9">
        <f t="shared" si="6"/>
        <v>85.333333333333329</v>
      </c>
      <c r="W8" s="12">
        <f t="shared" ref="W8:W10" si="9">SUM(F8+K8+P8+U8)</f>
        <v>1013</v>
      </c>
      <c r="X8" s="13">
        <f t="shared" si="8"/>
        <v>84.416666666666671</v>
      </c>
    </row>
    <row r="9" spans="1:24" x14ac:dyDescent="0.25">
      <c r="A9" s="17"/>
      <c r="B9" s="6" t="s">
        <v>27</v>
      </c>
      <c r="C9" s="14">
        <v>13</v>
      </c>
      <c r="D9" s="14">
        <v>6</v>
      </c>
      <c r="E9" s="14">
        <v>5</v>
      </c>
      <c r="F9" s="15">
        <f t="shared" ref="F9" si="10">SUM(C9:E9)</f>
        <v>24</v>
      </c>
      <c r="G9" s="9">
        <f>AVERAGE(C9:E9)</f>
        <v>8</v>
      </c>
      <c r="H9" s="14">
        <v>13</v>
      </c>
      <c r="I9" s="14">
        <v>5</v>
      </c>
      <c r="J9" s="14">
        <v>20</v>
      </c>
      <c r="K9" s="15">
        <f t="shared" si="1"/>
        <v>38</v>
      </c>
      <c r="L9" s="9">
        <f t="shared" si="2"/>
        <v>12.666666666666666</v>
      </c>
      <c r="M9" s="14">
        <v>22</v>
      </c>
      <c r="N9" s="14">
        <v>45</v>
      </c>
      <c r="O9" s="14">
        <v>14</v>
      </c>
      <c r="P9" s="15">
        <f t="shared" si="3"/>
        <v>81</v>
      </c>
      <c r="Q9" s="9">
        <f t="shared" si="4"/>
        <v>27</v>
      </c>
      <c r="R9" s="14">
        <v>7</v>
      </c>
      <c r="S9" s="14">
        <v>13</v>
      </c>
      <c r="T9" s="14">
        <v>24</v>
      </c>
      <c r="U9" s="15">
        <f t="shared" si="5"/>
        <v>44</v>
      </c>
      <c r="V9" s="9">
        <f t="shared" si="6"/>
        <v>14.666666666666666</v>
      </c>
      <c r="W9" s="12">
        <f t="shared" si="9"/>
        <v>187</v>
      </c>
      <c r="X9" s="13">
        <f t="shared" si="8"/>
        <v>15.583333333333334</v>
      </c>
    </row>
    <row r="10" spans="1:24" ht="30" x14ac:dyDescent="0.25">
      <c r="A10" s="17"/>
      <c r="B10" s="6" t="s">
        <v>28</v>
      </c>
      <c r="C10" s="14">
        <v>6</v>
      </c>
      <c r="D10" s="14">
        <v>4</v>
      </c>
      <c r="E10" s="14">
        <v>2</v>
      </c>
      <c r="F10" s="15">
        <f>SUM(C10:E10)</f>
        <v>12</v>
      </c>
      <c r="G10" s="9">
        <f>AVERAGE(C10:E10)</f>
        <v>4</v>
      </c>
      <c r="H10" s="14">
        <v>3</v>
      </c>
      <c r="I10" s="14">
        <v>2</v>
      </c>
      <c r="J10" s="14">
        <v>4</v>
      </c>
      <c r="K10" s="15">
        <f t="shared" si="1"/>
        <v>9</v>
      </c>
      <c r="L10" s="9">
        <f t="shared" si="2"/>
        <v>3</v>
      </c>
      <c r="M10" s="14">
        <v>2</v>
      </c>
      <c r="N10" s="14">
        <v>2</v>
      </c>
      <c r="O10" s="14">
        <v>4</v>
      </c>
      <c r="P10" s="15">
        <f t="shared" si="3"/>
        <v>8</v>
      </c>
      <c r="Q10" s="9">
        <f t="shared" si="4"/>
        <v>2.6666666666666665</v>
      </c>
      <c r="R10" s="14">
        <v>3</v>
      </c>
      <c r="S10" s="14">
        <v>6</v>
      </c>
      <c r="T10" s="14">
        <v>5</v>
      </c>
      <c r="U10" s="15">
        <f t="shared" si="5"/>
        <v>14</v>
      </c>
      <c r="V10" s="9">
        <f t="shared" si="6"/>
        <v>4.666666666666667</v>
      </c>
      <c r="W10" s="12">
        <f t="shared" si="9"/>
        <v>43</v>
      </c>
      <c r="X10" s="13">
        <f t="shared" si="8"/>
        <v>3.5833333333333335</v>
      </c>
    </row>
  </sheetData>
  <mergeCells count="2">
    <mergeCell ref="A1:X1"/>
    <mergeCell ref="A2:A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2021-03-15T08:38:51Z</dcterms:modified>
</cp:coreProperties>
</file>