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60" windowHeight="7305"/>
  </bookViews>
  <sheets>
    <sheet name="Anno 2020" sheetId="4" r:id="rId1"/>
    <sheet name="Foglio1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" i="4" l="1"/>
  <c r="U3" i="4"/>
  <c r="P3" i="4"/>
  <c r="K3" i="4"/>
  <c r="W3" i="4" s="1"/>
  <c r="F3" i="4"/>
  <c r="G3" i="4"/>
  <c r="L3" i="4"/>
  <c r="X9" i="4"/>
  <c r="X8" i="4"/>
  <c r="X7" i="4"/>
  <c r="X6" i="4"/>
  <c r="X5" i="4"/>
  <c r="X4" i="4"/>
  <c r="W8" i="4"/>
  <c r="W7" i="4"/>
  <c r="W4" i="4"/>
  <c r="U10" i="4"/>
  <c r="U9" i="4"/>
  <c r="U8" i="4"/>
  <c r="U6" i="4"/>
  <c r="U7" i="4"/>
  <c r="U5" i="4"/>
  <c r="W5" i="4" s="1"/>
  <c r="U4" i="4"/>
  <c r="V10" i="4"/>
  <c r="V9" i="4"/>
  <c r="V8" i="4"/>
  <c r="V7" i="4"/>
  <c r="V6" i="4"/>
  <c r="V5" i="4"/>
  <c r="V4" i="4"/>
  <c r="V3" i="4"/>
  <c r="P10" i="4"/>
  <c r="P9" i="4"/>
  <c r="P8" i="4"/>
  <c r="Q10" i="4"/>
  <c r="Q9" i="4"/>
  <c r="Q8" i="4"/>
  <c r="Q7" i="4"/>
  <c r="Q6" i="4"/>
  <c r="Q5" i="4"/>
  <c r="Q4" i="4"/>
  <c r="Q3" i="4"/>
  <c r="L10" i="4"/>
  <c r="L9" i="4"/>
  <c r="L8" i="4"/>
  <c r="L7" i="4"/>
  <c r="L6" i="4"/>
  <c r="L5" i="4"/>
  <c r="L4" i="4"/>
  <c r="G10" i="4"/>
  <c r="G9" i="4"/>
  <c r="G8" i="4"/>
  <c r="K8" i="4"/>
  <c r="K10" i="4"/>
  <c r="K9" i="4"/>
  <c r="G7" i="4"/>
  <c r="G6" i="4"/>
  <c r="G5" i="4"/>
  <c r="G4" i="4"/>
  <c r="F10" i="4"/>
  <c r="F9" i="4"/>
  <c r="F8" i="4"/>
  <c r="W10" i="4" l="1"/>
  <c r="X10" i="4" s="1"/>
  <c r="W9" i="4"/>
  <c r="F4" i="4"/>
  <c r="P7" i="4" l="1"/>
  <c r="K7" i="4"/>
  <c r="F7" i="4"/>
  <c r="P6" i="4"/>
  <c r="K6" i="4"/>
  <c r="F6" i="4"/>
  <c r="W6" i="4" s="1"/>
  <c r="P5" i="4"/>
  <c r="K5" i="4"/>
  <c r="F5" i="4"/>
  <c r="P4" i="4"/>
  <c r="K4" i="4"/>
</calcChain>
</file>

<file path=xl/sharedStrings.xml><?xml version="1.0" encoding="utf-8"?>
<sst xmlns="http://schemas.openxmlformats.org/spreadsheetml/2006/main" count="31" uniqueCount="31">
  <si>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</si>
  <si>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</si>
  <si>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</si>
  <si>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</si>
  <si>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</si>
  <si>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</si>
  <si>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</si>
  <si>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</si>
  <si>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</si>
  <si>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</si>
  <si>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</si>
  <si>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</si>
  <si>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numero dipendenti</t>
  </si>
  <si>
    <t>totale giorni lavorativi del mese</t>
  </si>
  <si>
    <t>totale giorni presenze</t>
  </si>
  <si>
    <t>totale giorni assenze</t>
  </si>
  <si>
    <t>totale giorni assenze al netto di ferie e maternita' obbligatoria</t>
  </si>
  <si>
    <t>tasso presenza (%)</t>
  </si>
  <si>
    <t>tasso assenza (%)</t>
  </si>
  <si>
    <t>tasso assenza (ferie e maternita' obbligatoria escluse) (%)</t>
  </si>
  <si>
    <t>Totale Anno 2020</t>
  </si>
  <si>
    <t>Camera di Commercio di Sondrio</t>
  </si>
  <si>
    <t>Totale I trim.</t>
  </si>
  <si>
    <t>Media I trim.</t>
  </si>
  <si>
    <t>Totale II trim.</t>
  </si>
  <si>
    <t>Media II trim.</t>
  </si>
  <si>
    <t>Totale III trim.</t>
  </si>
  <si>
    <t>Media III trim.</t>
  </si>
  <si>
    <t>Totale IV trim.</t>
  </si>
  <si>
    <t>Media IV trim.</t>
  </si>
  <si>
    <t>Media mensile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</si>
</sst>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2" fontId="1" fillId="5" borderId="1" xfId="0" applyNumberFormat="1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2" fontId="0" fillId="4" borderId="1" xfId="0" applyNumberFormat="1" applyFill="1" applyBorder="1"/>
    <xf numFmtId="0" fontId="0" fillId="0" borderId="1" xfId="0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9"/>
  <sheetViews>
    <sheetView tabSelected="1" workbookViewId="0">
      <selection activeCell="X2" sqref="X2"/>
    </sheetView>
  </sheetViews>
  <sheetFormatPr defaultRowHeight="15" x14ac:dyDescent="0.25"/>
  <cols>
    <col min="1" max="1" width="21" customWidth="1"/>
    <col min="2" max="2" width="30.140625" bestFit="1" customWidth="1"/>
    <col min="6" max="6" width="8.28515625" customWidth="1"/>
    <col min="7" max="7" width="9.28515625" customWidth="1"/>
    <col min="11" max="12" width="9" customWidth="1"/>
    <col min="16" max="16" width="10" customWidth="1"/>
    <col min="17" max="17" width="9.28515625" customWidth="1"/>
    <col min="21" max="21" width="8.85546875" customWidth="1"/>
    <col min="22" max="22" width="10.7109375" customWidth="1"/>
    <col min="23" max="23" width="11.7109375" customWidth="1"/>
    <col min="24" max="24" width="12.28515625" customWidth="1"/>
  </cols>
  <sheetData>
    <row r="2" spans="1:24" ht="45" x14ac:dyDescent="0.25">
      <c r="A2" s="17" t="s">
        <v>21</v>
      </c>
      <c r="B2" s="1"/>
      <c r="C2" s="2" t="s">
        <v>0</v>
      </c>
      <c r="D2" s="2" t="s">
        <v>1</v>
      </c>
      <c r="E2" s="2" t="s">
        <v>2</v>
      </c>
      <c r="F2" s="9" t="s">
        <v>22</v>
      </c>
      <c r="G2" s="12" t="s">
        <v>23</v>
      </c>
      <c r="H2" s="2" t="s">
        <v>3</v>
      </c>
      <c r="I2" s="2" t="s">
        <v>4</v>
      </c>
      <c r="J2" s="2" t="s">
        <v>5</v>
      </c>
      <c r="K2" s="9" t="s">
        <v>24</v>
      </c>
      <c r="L2" s="12" t="s">
        <v>25</v>
      </c>
      <c r="M2" s="2" t="s">
        <v>6</v>
      </c>
      <c r="N2" s="2" t="s">
        <v>7</v>
      </c>
      <c r="O2" s="2" t="s">
        <v>8</v>
      </c>
      <c r="P2" s="9" t="s">
        <v>26</v>
      </c>
      <c r="Q2" s="12" t="s">
        <v>27</v>
      </c>
      <c r="R2" s="2" t="s">
        <v>9</v>
      </c>
      <c r="S2" s="2" t="s">
        <v>10</v>
      </c>
      <c r="T2" s="2" t="s">
        <v>11</v>
      </c>
      <c r="U2" s="9" t="s">
        <v>28</v>
      </c>
      <c r="V2" s="12" t="s">
        <v>29</v>
      </c>
      <c r="W2" s="11" t="s">
        <v>20</v>
      </c>
      <c r="X2" s="18" t="s">
        <v>30</v>
      </c>
    </row>
    <row r="3" spans="1:24" x14ac:dyDescent="0.25">
      <c r="A3" s="17"/>
      <c r="B3" s="3" t="s">
        <v>12</v>
      </c>
      <c r="C3" s="4">
        <v>22</v>
      </c>
      <c r="D3" s="4">
        <v>22</v>
      </c>
      <c r="E3" s="4">
        <v>22</v>
      </c>
      <c r="F3" s="5">
        <f>SUM(C3:E3)</f>
        <v>66</v>
      </c>
      <c r="G3" s="13">
        <f>AVERAGE(C3:E3)</f>
        <v>22</v>
      </c>
      <c r="H3" s="4">
        <v>22</v>
      </c>
      <c r="I3" s="4">
        <v>22</v>
      </c>
      <c r="J3" s="4">
        <v>22</v>
      </c>
      <c r="K3" s="5">
        <f t="shared" ref="K3:K8" si="0">SUM(H3:J3)</f>
        <v>66</v>
      </c>
      <c r="L3" s="14">
        <f t="shared" ref="L3:L10" si="1">AVERAGE(H3:J3)</f>
        <v>22</v>
      </c>
      <c r="M3" s="4">
        <v>22</v>
      </c>
      <c r="N3" s="4">
        <v>22</v>
      </c>
      <c r="O3" s="4">
        <v>21</v>
      </c>
      <c r="P3" s="5">
        <f t="shared" ref="P3:P10" si="2">SUM(M3:O3)</f>
        <v>65</v>
      </c>
      <c r="Q3" s="13">
        <f t="shared" ref="Q3:Q10" si="3">AVERAGE(M3:O3)</f>
        <v>21.666666666666668</v>
      </c>
      <c r="R3" s="4">
        <v>22</v>
      </c>
      <c r="S3" s="4">
        <v>22</v>
      </c>
      <c r="T3" s="4">
        <v>22</v>
      </c>
      <c r="U3" s="5">
        <f t="shared" ref="U3:U10" si="4">SUM(R3:T3)</f>
        <v>66</v>
      </c>
      <c r="V3" s="15">
        <f>AVERAGE(R3:T3)</f>
        <v>22</v>
      </c>
      <c r="W3" s="8">
        <f>SUM(F3+K3+P3+U3)</f>
        <v>263</v>
      </c>
      <c r="X3" s="16">
        <f>W3/12</f>
        <v>21.916666666666668</v>
      </c>
    </row>
    <row r="4" spans="1:24" x14ac:dyDescent="0.25">
      <c r="A4" s="17"/>
      <c r="B4" s="3" t="s">
        <v>13</v>
      </c>
      <c r="C4" s="6">
        <v>462</v>
      </c>
      <c r="D4" s="6">
        <v>440</v>
      </c>
      <c r="E4" s="6">
        <v>484</v>
      </c>
      <c r="F4" s="7">
        <f>SUM(C4:E4)</f>
        <v>1386</v>
      </c>
      <c r="G4" s="13">
        <f>AVERAGE(C4:E4)</f>
        <v>462</v>
      </c>
      <c r="H4" s="6">
        <v>461</v>
      </c>
      <c r="I4" s="6">
        <v>440</v>
      </c>
      <c r="J4" s="6">
        <v>444</v>
      </c>
      <c r="K4" s="7">
        <f t="shared" si="0"/>
        <v>1345</v>
      </c>
      <c r="L4" s="13">
        <f t="shared" si="1"/>
        <v>448.33333333333331</v>
      </c>
      <c r="M4" s="6">
        <v>503</v>
      </c>
      <c r="N4" s="6">
        <v>462</v>
      </c>
      <c r="O4" s="6">
        <v>462</v>
      </c>
      <c r="P4" s="7">
        <f t="shared" si="2"/>
        <v>1427</v>
      </c>
      <c r="Q4" s="13">
        <f t="shared" si="3"/>
        <v>475.66666666666669</v>
      </c>
      <c r="R4" s="6">
        <v>484</v>
      </c>
      <c r="S4" s="6">
        <v>462</v>
      </c>
      <c r="T4" s="6">
        <v>462</v>
      </c>
      <c r="U4" s="7">
        <f t="shared" si="4"/>
        <v>1408</v>
      </c>
      <c r="V4" s="13">
        <f t="shared" ref="V4:V10" si="5">AVERAGE(R4:T4)</f>
        <v>469.33333333333331</v>
      </c>
      <c r="W4" s="8">
        <f>SUM(F4+K4+P4+U4)</f>
        <v>5566</v>
      </c>
      <c r="X4" s="16">
        <f>W4/12</f>
        <v>463.83333333333331</v>
      </c>
    </row>
    <row r="5" spans="1:24" x14ac:dyDescent="0.25">
      <c r="A5" s="17"/>
      <c r="B5" s="3" t="s">
        <v>14</v>
      </c>
      <c r="C5" s="6">
        <v>406</v>
      </c>
      <c r="D5" s="6">
        <v>395</v>
      </c>
      <c r="E5" s="6">
        <v>397</v>
      </c>
      <c r="F5" s="7">
        <f>SUM(C5:E5)</f>
        <v>1198</v>
      </c>
      <c r="G5" s="13">
        <f t="shared" ref="G5:G7" si="6">AVERAGE(C5:E5)</f>
        <v>399.33333333333331</v>
      </c>
      <c r="H5" s="6">
        <v>369</v>
      </c>
      <c r="I5" s="6">
        <v>416</v>
      </c>
      <c r="J5" s="6">
        <v>424</v>
      </c>
      <c r="K5" s="7">
        <f t="shared" si="0"/>
        <v>1209</v>
      </c>
      <c r="L5" s="13">
        <f t="shared" si="1"/>
        <v>403</v>
      </c>
      <c r="M5" s="6">
        <v>360</v>
      </c>
      <c r="N5" s="6">
        <v>237</v>
      </c>
      <c r="O5" s="6">
        <v>399</v>
      </c>
      <c r="P5" s="7">
        <f t="shared" si="2"/>
        <v>996</v>
      </c>
      <c r="Q5" s="13">
        <f t="shared" si="3"/>
        <v>332</v>
      </c>
      <c r="R5" s="6">
        <v>469</v>
      </c>
      <c r="S5" s="6">
        <v>451</v>
      </c>
      <c r="T5" s="6">
        <v>383</v>
      </c>
      <c r="U5" s="7">
        <f t="shared" si="4"/>
        <v>1303</v>
      </c>
      <c r="V5" s="13">
        <f t="shared" si="5"/>
        <v>434.33333333333331</v>
      </c>
      <c r="W5" s="8">
        <f>SUM(F5+K5+P5+U5)</f>
        <v>4706</v>
      </c>
      <c r="X5" s="16">
        <f t="shared" ref="X5:X10" si="7">W5/12</f>
        <v>392.16666666666669</v>
      </c>
    </row>
    <row r="6" spans="1:24" x14ac:dyDescent="0.25">
      <c r="A6" s="17"/>
      <c r="B6" s="3" t="s">
        <v>15</v>
      </c>
      <c r="C6" s="6">
        <v>56</v>
      </c>
      <c r="D6" s="6">
        <v>45</v>
      </c>
      <c r="E6" s="6">
        <v>87</v>
      </c>
      <c r="F6" s="7">
        <f>SUM(C6:E6)</f>
        <v>188</v>
      </c>
      <c r="G6" s="13">
        <f t="shared" si="6"/>
        <v>62.666666666666664</v>
      </c>
      <c r="H6" s="6">
        <v>92</v>
      </c>
      <c r="I6" s="6">
        <v>24</v>
      </c>
      <c r="J6" s="6">
        <v>20</v>
      </c>
      <c r="K6" s="7">
        <f t="shared" si="0"/>
        <v>136</v>
      </c>
      <c r="L6" s="13">
        <f t="shared" si="1"/>
        <v>45.333333333333336</v>
      </c>
      <c r="M6" s="6">
        <v>143</v>
      </c>
      <c r="N6" s="6">
        <v>225</v>
      </c>
      <c r="O6" s="6">
        <v>63</v>
      </c>
      <c r="P6" s="7">
        <f t="shared" si="2"/>
        <v>431</v>
      </c>
      <c r="Q6" s="13">
        <f t="shared" si="3"/>
        <v>143.66666666666666</v>
      </c>
      <c r="R6" s="6">
        <v>15</v>
      </c>
      <c r="S6" s="6">
        <v>11</v>
      </c>
      <c r="T6" s="6">
        <v>79</v>
      </c>
      <c r="U6" s="7">
        <f t="shared" si="4"/>
        <v>105</v>
      </c>
      <c r="V6" s="13">
        <f t="shared" si="5"/>
        <v>35</v>
      </c>
      <c r="W6" s="8">
        <f>SUM(F6+K6+P6+U6)</f>
        <v>860</v>
      </c>
      <c r="X6" s="16">
        <f t="shared" si="7"/>
        <v>71.666666666666671</v>
      </c>
    </row>
    <row r="7" spans="1:24" ht="30" x14ac:dyDescent="0.25">
      <c r="A7" s="17"/>
      <c r="B7" s="3" t="s">
        <v>16</v>
      </c>
      <c r="C7" s="6">
        <v>27</v>
      </c>
      <c r="D7" s="6">
        <v>27</v>
      </c>
      <c r="E7" s="6">
        <v>45</v>
      </c>
      <c r="F7" s="7">
        <f>SUM(C7:E7)</f>
        <v>99</v>
      </c>
      <c r="G7" s="13">
        <f t="shared" si="6"/>
        <v>33</v>
      </c>
      <c r="H7" s="6">
        <v>46</v>
      </c>
      <c r="I7" s="6">
        <v>13</v>
      </c>
      <c r="J7" s="6">
        <v>0</v>
      </c>
      <c r="K7" s="7">
        <f t="shared" si="0"/>
        <v>59</v>
      </c>
      <c r="L7" s="13">
        <f t="shared" si="1"/>
        <v>19.666666666666668</v>
      </c>
      <c r="M7" s="6">
        <v>5</v>
      </c>
      <c r="N7" s="6">
        <v>8</v>
      </c>
      <c r="O7" s="6">
        <v>3</v>
      </c>
      <c r="P7" s="7">
        <f t="shared" si="2"/>
        <v>16</v>
      </c>
      <c r="Q7" s="13">
        <f t="shared" si="3"/>
        <v>5.333333333333333</v>
      </c>
      <c r="R7" s="6">
        <v>10</v>
      </c>
      <c r="S7" s="6">
        <v>2</v>
      </c>
      <c r="T7" s="6">
        <v>6</v>
      </c>
      <c r="U7" s="7">
        <f t="shared" si="4"/>
        <v>18</v>
      </c>
      <c r="V7" s="13">
        <f t="shared" si="5"/>
        <v>6</v>
      </c>
      <c r="W7" s="8">
        <f>SUM(F7+K7+P7+U7)</f>
        <v>192</v>
      </c>
      <c r="X7" s="16">
        <f t="shared" si="7"/>
        <v>16</v>
      </c>
    </row>
    <row r="8" spans="1:24" x14ac:dyDescent="0.25">
      <c r="A8" s="17"/>
      <c r="B8" s="3" t="s">
        <v>17</v>
      </c>
      <c r="C8" s="6">
        <v>87.88</v>
      </c>
      <c r="D8" s="6">
        <v>89.77</v>
      </c>
      <c r="E8" s="6">
        <v>82.02</v>
      </c>
      <c r="F8" s="7">
        <f t="shared" ref="F8:F9" si="8">SUM(C8:E8)</f>
        <v>259.66999999999996</v>
      </c>
      <c r="G8" s="13">
        <f>AVERAGE(C8:E8)</f>
        <v>86.556666666666658</v>
      </c>
      <c r="H8" s="6">
        <v>80.040000000000006</v>
      </c>
      <c r="I8" s="6">
        <v>94.55</v>
      </c>
      <c r="J8" s="6">
        <v>95.5</v>
      </c>
      <c r="K8" s="7">
        <f t="shared" si="0"/>
        <v>270.09000000000003</v>
      </c>
      <c r="L8" s="13">
        <f t="shared" si="1"/>
        <v>90.030000000000015</v>
      </c>
      <c r="M8" s="6">
        <v>71.569999999999993</v>
      </c>
      <c r="N8" s="6">
        <v>51.3</v>
      </c>
      <c r="O8" s="6">
        <v>86.36</v>
      </c>
      <c r="P8" s="7">
        <f t="shared" si="2"/>
        <v>209.23</v>
      </c>
      <c r="Q8" s="13">
        <f t="shared" si="3"/>
        <v>69.743333333333325</v>
      </c>
      <c r="R8" s="6">
        <v>96.9</v>
      </c>
      <c r="S8" s="6">
        <v>97.62</v>
      </c>
      <c r="T8" s="6">
        <v>82.9</v>
      </c>
      <c r="U8" s="7">
        <f t="shared" si="4"/>
        <v>277.42</v>
      </c>
      <c r="V8" s="13">
        <f t="shared" si="5"/>
        <v>92.473333333333343</v>
      </c>
      <c r="W8" s="8">
        <f t="shared" ref="W8:W10" si="9">SUM(F8+K8+P8+U8)</f>
        <v>1016.4100000000001</v>
      </c>
      <c r="X8" s="16">
        <f t="shared" si="7"/>
        <v>84.700833333333335</v>
      </c>
    </row>
    <row r="9" spans="1:24" x14ac:dyDescent="0.25">
      <c r="A9" s="17"/>
      <c r="B9" s="3" t="s">
        <v>18</v>
      </c>
      <c r="C9" s="6">
        <v>12.12</v>
      </c>
      <c r="D9" s="6">
        <v>10.23</v>
      </c>
      <c r="E9" s="6">
        <v>17.98</v>
      </c>
      <c r="F9" s="7">
        <f t="shared" si="8"/>
        <v>40.33</v>
      </c>
      <c r="G9" s="13">
        <f>AVERAGE(C9:E9)</f>
        <v>13.443333333333333</v>
      </c>
      <c r="H9" s="6">
        <v>19.96</v>
      </c>
      <c r="I9" s="6">
        <v>5.45</v>
      </c>
      <c r="J9" s="6">
        <v>4.5</v>
      </c>
      <c r="K9" s="7">
        <f t="shared" ref="K9:K10" si="10">SUM(H9:J9)</f>
        <v>29.91</v>
      </c>
      <c r="L9" s="13">
        <f t="shared" si="1"/>
        <v>9.9700000000000006</v>
      </c>
      <c r="M9" s="6">
        <v>28.43</v>
      </c>
      <c r="N9" s="6">
        <v>48.7</v>
      </c>
      <c r="O9" s="6">
        <v>13.64</v>
      </c>
      <c r="P9" s="7">
        <f t="shared" si="2"/>
        <v>90.77</v>
      </c>
      <c r="Q9" s="13">
        <f t="shared" si="3"/>
        <v>30.256666666666664</v>
      </c>
      <c r="R9" s="6">
        <v>3.1</v>
      </c>
      <c r="S9" s="6">
        <v>2.38</v>
      </c>
      <c r="T9" s="6">
        <v>17.100000000000001</v>
      </c>
      <c r="U9" s="7">
        <f t="shared" si="4"/>
        <v>22.580000000000002</v>
      </c>
      <c r="V9" s="13">
        <f t="shared" si="5"/>
        <v>7.5266666666666673</v>
      </c>
      <c r="W9" s="8">
        <f t="shared" si="9"/>
        <v>183.59</v>
      </c>
      <c r="X9" s="16">
        <f t="shared" si="7"/>
        <v>15.299166666666666</v>
      </c>
    </row>
    <row r="10" spans="1:24" ht="30" x14ac:dyDescent="0.25">
      <c r="A10" s="17"/>
      <c r="B10" s="3" t="s">
        <v>19</v>
      </c>
      <c r="C10" s="6">
        <v>5.84</v>
      </c>
      <c r="D10" s="6">
        <v>6.14</v>
      </c>
      <c r="E10" s="6">
        <v>9.3000000000000007</v>
      </c>
      <c r="F10" s="7">
        <f>SUM(C10:E10)</f>
        <v>21.28</v>
      </c>
      <c r="G10" s="13">
        <f>AVERAGE(C10:E10)</f>
        <v>7.0933333333333337</v>
      </c>
      <c r="H10" s="6">
        <v>9.98</v>
      </c>
      <c r="I10" s="6">
        <v>2.95</v>
      </c>
      <c r="J10" s="6">
        <v>0</v>
      </c>
      <c r="K10" s="7">
        <f t="shared" si="10"/>
        <v>12.93</v>
      </c>
      <c r="L10" s="13">
        <f t="shared" si="1"/>
        <v>4.3099999999999996</v>
      </c>
      <c r="M10" s="6">
        <v>0.99</v>
      </c>
      <c r="N10" s="6">
        <v>1.73</v>
      </c>
      <c r="O10" s="6">
        <v>0.65</v>
      </c>
      <c r="P10" s="7">
        <f t="shared" si="2"/>
        <v>3.3699999999999997</v>
      </c>
      <c r="Q10" s="13">
        <f t="shared" si="3"/>
        <v>1.1233333333333333</v>
      </c>
      <c r="R10" s="6">
        <v>2.0699999999999998</v>
      </c>
      <c r="S10" s="6">
        <v>0.43</v>
      </c>
      <c r="T10" s="6">
        <v>1.3</v>
      </c>
      <c r="U10" s="7">
        <f t="shared" si="4"/>
        <v>3.8</v>
      </c>
      <c r="V10" s="13">
        <f t="shared" si="5"/>
        <v>1.2666666666666666</v>
      </c>
      <c r="W10" s="8">
        <f t="shared" si="9"/>
        <v>41.379999999999995</v>
      </c>
      <c r="X10" s="16">
        <f t="shared" si="7"/>
        <v>3.4483333333333328</v>
      </c>
    </row>
    <row r="21" spans="11:19" x14ac:dyDescent="0.25">
      <c r="S21" s="10"/>
    </row>
    <row r="29" spans="11:19" x14ac:dyDescent="0.25">
      <c r="K29" s="10"/>
    </row>
  </sheetData>
  <mergeCells count="1">
    <mergeCell ref="A2:A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Anno 2020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2021-03-15T08:40:17Z</dcterms:modified>
</cp:coreProperties>
</file>